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5E96273-F8C0-4030-B0D5-6ED2936F6D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E25" i="1"/>
  <c r="C25" i="1"/>
  <c r="D5" i="1" l="1"/>
  <c r="E5" i="1"/>
  <c r="C5" i="1"/>
  <c r="C14" i="1" l="1"/>
  <c r="D14" i="1" l="1"/>
  <c r="E14" i="1"/>
  <c r="C16" i="1" l="1"/>
  <c r="D16" i="1" l="1"/>
  <c r="E16" i="1"/>
  <c r="D26" i="1" l="1"/>
  <c r="C26" i="1"/>
  <c r="E26" i="1"/>
</calcChain>
</file>

<file path=xl/sharedStrings.xml><?xml version="1.0" encoding="utf-8"?>
<sst xmlns="http://schemas.openxmlformats.org/spreadsheetml/2006/main" count="47" uniqueCount="47">
  <si>
    <t>Код бюджетной классификации</t>
  </si>
  <si>
    <t>Наименование</t>
  </si>
  <si>
    <t>Налоги на прибыль, доходы</t>
  </si>
  <si>
    <t>1 00 00000 00 0000 000</t>
  </si>
  <si>
    <t>1 01 00000 00 0000 000</t>
  </si>
  <si>
    <t>1 03 00000 00 0000 000</t>
  </si>
  <si>
    <t>Налоги на товары (работы, услуги), реализуемые на территории Российской Федерации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</si>
  <si>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</si>
  <si>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</si>
  <si>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</si>
  <si>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</si>
  <si>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1 06 00000 00 0000 000</t>
  </si>
  <si>
    <t>1 08 00000 00 0000 000</t>
  </si>
  <si>
    <t>1 11 00000 00 0000 000</t>
  </si>
  <si>
    <t>1 13 00000 00 0000 000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</si>
  <si>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</si>
  <si>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</si>
  <si>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2 00 00000 00 0000 000</t>
  </si>
  <si>
    <t>2 02 00000 00 0000 000</t>
  </si>
  <si>
    <t>Налоговые и неналоговые доходы</t>
  </si>
  <si>
    <t>Итого доходов</t>
  </si>
  <si>
    <t>Общегосударственные вопросы</t>
  </si>
  <si>
    <t>01 00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</si>
  <si>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</si>
  <si>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</si>
  <si>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</si>
  <si>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Физическая культура и спорт</t>
  </si>
  <si>
    <t>Условно утвержденные расходы</t>
  </si>
  <si>
    <t>Итого расходов</t>
  </si>
  <si>
    <t>Дефицит бюджета (-) профицит бюджета (+)</t>
  </si>
  <si>
    <t>03 00</t>
  </si>
  <si>
    <t>04 00</t>
  </si>
  <si>
    <t>05 00</t>
  </si>
  <si>
    <t>11 00</t>
  </si>
  <si>
    <t>99 99</t>
  </si>
  <si>
    <t>1 05 00000 00 0000 000</t>
  </si>
  <si>
    <t>Налоги на совокупный доход</t>
  </si>
  <si>
    <t>07 00</t>
  </si>
  <si>
    <t>Образование</t>
  </si>
  <si>
    <t>2024 год</t>
  </si>
  <si>
    <t>2025 год</t>
  </si>
  <si>
    <t>Прогноз основных характеристик бюджета Хохловского сельского поселения Саргатского муниципального района Омской области на 2024 год и на плановый период 2025 и 2026 годов</t>
  </si>
  <si>
    <t>2026 год</t>
  </si>
  <si>
    <t>1 17 00000 00 0000 000</t>
  </si>
  <si>
    <t>Инициативные платежи</t>
  </si>
  <si>
    <t>02 00</t>
  </si>
  <si>
    <t>Национальная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</si>
</sst>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4" fontId="1" fillId="0" borderId="1" xfId="0" applyNumberFormat="1" applyFont="1" applyBorder="1" applyAlignment="1">
      <alignment wrapText="1"/>
    </xf>
    <xf numFmtId="0" fontId="2" fillId="2" borderId="1" xfId="2" applyFont="1" applyFill="1" applyBorder="1" applyAlignment="1" applyProtection="1">
      <alignment horizontal="left" vertical="center" wrapText="1"/>
      <protection locked="0"/>
    </xf>
    <xf numFmtId="0" fontId="2" fillId="2" borderId="1" xfId="2" applyFont="1" applyFill="1" applyBorder="1" applyAlignment="1">
      <alignment vertical="center" wrapText="1"/>
    </xf>
    <xf numFmtId="0" fontId="1" fillId="0" borderId="1" xfId="0" applyFont="1" applyBorder="1"/>
    <xf numFmtId="0" fontId="2" fillId="0" borderId="1" xfId="2" applyFont="1" applyBorder="1" applyAlignment="1">
      <alignment vertical="center" wrapText="1"/>
    </xf>
    <xf numFmtId="4" fontId="1" fillId="0" borderId="1" xfId="0" applyNumberFormat="1" applyFont="1" applyBorder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topLeftCell="A4" zoomScaleNormal="100" workbookViewId="0">
      <selection activeCell="C25" sqref="C25:E25"/>
    </sheetView>
  </sheetViews>
  <sheetFormatPr defaultRowHeight="18.75" x14ac:dyDescent="0.3"/>
  <cols>
    <col min="1" max="1" width="28.140625" style="1" customWidth="1"/>
    <col min="2" max="2" width="69.140625" style="1" customWidth="1"/>
    <col min="3" max="3" width="18.5703125" style="1" customWidth="1"/>
    <col min="4" max="4" width="20.42578125" style="1" customWidth="1"/>
    <col min="5" max="5" width="20" style="1" customWidth="1"/>
    <col min="6" max="16384" width="9.140625" style="1"/>
  </cols>
  <sheetData>
    <row r="1" spans="1:5" ht="9.75" customHeight="1" x14ac:dyDescent="0.3">
      <c r="A1" s="15"/>
      <c r="B1" s="16"/>
      <c r="C1" s="16"/>
      <c r="D1" s="16"/>
      <c r="E1" s="16"/>
    </row>
    <row r="2" spans="1:5" ht="39.75" customHeight="1" x14ac:dyDescent="0.3">
      <c r="A2" s="17" t="s">
        <v>41</v>
      </c>
      <c r="B2" s="17"/>
      <c r="C2" s="17"/>
      <c r="D2" s="17"/>
      <c r="E2" s="17"/>
    </row>
    <row r="3" spans="1:5" ht="6" customHeight="1" x14ac:dyDescent="0.3">
      <c r="A3" s="14"/>
      <c r="B3" s="14"/>
      <c r="C3" s="14"/>
      <c r="D3" s="14"/>
      <c r="E3" s="14"/>
    </row>
    <row r="4" spans="1:5" ht="37.5" x14ac:dyDescent="0.3">
      <c r="A4" s="2" t="s">
        <v>0</v>
      </c>
      <c r="B4" s="2" t="s">
        <v>1</v>
      </c>
      <c r="C4" s="2" t="s">
        <v>39</v>
      </c>
      <c r="D4" s="2" t="s">
        <v>40</v>
      </c>
      <c r="E4" s="2" t="s">
        <v>42</v>
      </c>
    </row>
    <row r="5" spans="1:5" x14ac:dyDescent="0.3">
      <c r="A5" s="3" t="s">
        <v>3</v>
      </c>
      <c r="B5" s="3" t="s">
        <v>19</v>
      </c>
      <c r="C5" s="5">
        <f>C6+C7+C8+C9+C10+C11+C12+C13</f>
        <v>2801567.99</v>
      </c>
      <c r="D5" s="5">
        <f t="shared" ref="D5:E5" si="0">D6+D7+D8+D9+D10+D11+D12+D13</f>
        <v>2766815.3200000003</v>
      </c>
      <c r="E5" s="5">
        <f t="shared" si="0"/>
        <v>3220342.72</v>
      </c>
    </row>
    <row r="6" spans="1:5" x14ac:dyDescent="0.3">
      <c r="A6" s="3" t="s">
        <v>4</v>
      </c>
      <c r="B6" s="3" t="s">
        <v>2</v>
      </c>
      <c r="C6" s="5">
        <v>131845.68</v>
      </c>
      <c r="D6" s="5">
        <v>139537.85</v>
      </c>
      <c r="E6" s="5">
        <v>147269.64000000001</v>
      </c>
    </row>
    <row r="7" spans="1:5" ht="37.5" x14ac:dyDescent="0.3">
      <c r="A7" s="3" t="s">
        <v>5</v>
      </c>
      <c r="B7" s="4" t="s">
        <v>6</v>
      </c>
      <c r="C7" s="5">
        <v>1238722.31</v>
      </c>
      <c r="D7" s="5">
        <v>1267277.47</v>
      </c>
      <c r="E7" s="5">
        <v>1709073.08</v>
      </c>
    </row>
    <row r="8" spans="1:5" x14ac:dyDescent="0.3">
      <c r="A8" s="3" t="s">
        <v>35</v>
      </c>
      <c r="B8" s="4" t="s">
        <v>36</v>
      </c>
      <c r="C8" s="5">
        <v>144000</v>
      </c>
      <c r="D8" s="5">
        <v>148000</v>
      </c>
      <c r="E8" s="5">
        <v>152000</v>
      </c>
    </row>
    <row r="9" spans="1:5" x14ac:dyDescent="0.3">
      <c r="A9" s="3" t="s">
        <v>11</v>
      </c>
      <c r="B9" s="4" t="s">
        <v>7</v>
      </c>
      <c r="C9" s="5">
        <v>251000</v>
      </c>
      <c r="D9" s="5">
        <v>251000</v>
      </c>
      <c r="E9" s="5">
        <v>251000</v>
      </c>
    </row>
    <row r="10" spans="1:5" x14ac:dyDescent="0.3">
      <c r="A10" s="3" t="s">
        <v>12</v>
      </c>
      <c r="B10" s="4" t="s">
        <v>8</v>
      </c>
      <c r="C10" s="5">
        <v>6000</v>
      </c>
      <c r="D10" s="5">
        <v>6000</v>
      </c>
      <c r="E10" s="5">
        <v>6000</v>
      </c>
    </row>
    <row r="11" spans="1:5" ht="37.5" x14ac:dyDescent="0.3">
      <c r="A11" s="3" t="s">
        <v>13</v>
      </c>
      <c r="B11" s="4" t="s">
        <v>9</v>
      </c>
      <c r="C11" s="5">
        <v>775000</v>
      </c>
      <c r="D11" s="5">
        <v>775000</v>
      </c>
      <c r="E11" s="5">
        <v>775000</v>
      </c>
    </row>
    <row r="12" spans="1:5" ht="37.5" x14ac:dyDescent="0.3">
      <c r="A12" s="3" t="s">
        <v>14</v>
      </c>
      <c r="B12" s="4" t="s">
        <v>10</v>
      </c>
      <c r="C12" s="5">
        <v>180000</v>
      </c>
      <c r="D12" s="5">
        <v>180000</v>
      </c>
      <c r="E12" s="5">
        <v>180000</v>
      </c>
    </row>
    <row r="13" spans="1:5" x14ac:dyDescent="0.3">
      <c r="A13" s="3" t="s">
        <v>43</v>
      </c>
      <c r="B13" s="4" t="s">
        <v>44</v>
      </c>
      <c r="C13" s="5">
        <v>75000</v>
      </c>
      <c r="D13" s="5">
        <v>0</v>
      </c>
      <c r="E13" s="5">
        <v>0</v>
      </c>
    </row>
    <row r="14" spans="1:5" x14ac:dyDescent="0.3">
      <c r="A14" s="3" t="s">
        <v>17</v>
      </c>
      <c r="B14" s="4" t="s">
        <v>15</v>
      </c>
      <c r="C14" s="5">
        <f>C15</f>
        <v>4342885.6399999997</v>
      </c>
      <c r="D14" s="5">
        <f t="shared" ref="D14:E14" si="1">D15</f>
        <v>3590434.08</v>
      </c>
      <c r="E14" s="5">
        <f t="shared" si="1"/>
        <v>3718915.71</v>
      </c>
    </row>
    <row r="15" spans="1:5" ht="37.5" x14ac:dyDescent="0.3">
      <c r="A15" s="3" t="s">
        <v>18</v>
      </c>
      <c r="B15" s="4" t="s">
        <v>16</v>
      </c>
      <c r="C15" s="5">
        <v>4342885.6399999997</v>
      </c>
      <c r="D15" s="5">
        <v>3590434.08</v>
      </c>
      <c r="E15" s="5">
        <v>3718915.71</v>
      </c>
    </row>
    <row r="16" spans="1:5" x14ac:dyDescent="0.3">
      <c r="A16" s="18" t="s">
        <v>20</v>
      </c>
      <c r="B16" s="19"/>
      <c r="C16" s="5">
        <f>C5+C14</f>
        <v>7144453.6299999999</v>
      </c>
      <c r="D16" s="5">
        <f>D5+D15</f>
        <v>6357249.4000000004</v>
      </c>
      <c r="E16" s="5">
        <f>E5+E15</f>
        <v>6939258.4299999997</v>
      </c>
    </row>
    <row r="17" spans="1:5" x14ac:dyDescent="0.3">
      <c r="A17" s="3" t="s">
        <v>22</v>
      </c>
      <c r="B17" s="9" t="s">
        <v>21</v>
      </c>
      <c r="C17" s="5">
        <v>5326180.32</v>
      </c>
      <c r="D17" s="5">
        <v>4722601.93</v>
      </c>
      <c r="E17" s="5">
        <v>4665350.3499999996</v>
      </c>
    </row>
    <row r="18" spans="1:5" x14ac:dyDescent="0.3">
      <c r="A18" s="3" t="s">
        <v>45</v>
      </c>
      <c r="B18" s="9" t="s">
        <v>46</v>
      </c>
      <c r="C18" s="5">
        <v>131051</v>
      </c>
      <c r="D18" s="5">
        <v>144550</v>
      </c>
      <c r="E18" s="5">
        <v>158285</v>
      </c>
    </row>
    <row r="19" spans="1:5" ht="37.5" x14ac:dyDescent="0.3">
      <c r="A19" s="3" t="s">
        <v>30</v>
      </c>
      <c r="B19" s="6" t="s">
        <v>23</v>
      </c>
      <c r="C19" s="5">
        <v>150000</v>
      </c>
      <c r="D19" s="5">
        <v>20000</v>
      </c>
      <c r="E19" s="5">
        <v>20000</v>
      </c>
    </row>
    <row r="20" spans="1:5" x14ac:dyDescent="0.3">
      <c r="A20" s="3" t="s">
        <v>31</v>
      </c>
      <c r="B20" s="6" t="s">
        <v>24</v>
      </c>
      <c r="C20" s="5">
        <v>1253722.31</v>
      </c>
      <c r="D20" s="5">
        <v>1277277.47</v>
      </c>
      <c r="E20" s="5">
        <v>1719073.08</v>
      </c>
    </row>
    <row r="21" spans="1:5" x14ac:dyDescent="0.3">
      <c r="A21" s="3" t="s">
        <v>32</v>
      </c>
      <c r="B21" s="7" t="s">
        <v>25</v>
      </c>
      <c r="C21" s="5">
        <v>265000</v>
      </c>
      <c r="D21" s="5">
        <v>20000</v>
      </c>
      <c r="E21" s="5">
        <v>20000</v>
      </c>
    </row>
    <row r="22" spans="1:5" x14ac:dyDescent="0.3">
      <c r="A22" s="3" t="s">
        <v>37</v>
      </c>
      <c r="B22" s="7" t="s">
        <v>38</v>
      </c>
      <c r="C22" s="5">
        <v>8500</v>
      </c>
      <c r="D22" s="5">
        <v>7500</v>
      </c>
      <c r="E22" s="5">
        <v>7500</v>
      </c>
    </row>
    <row r="23" spans="1:5" x14ac:dyDescent="0.3">
      <c r="A23" s="8" t="s">
        <v>33</v>
      </c>
      <c r="B23" s="6" t="s">
        <v>26</v>
      </c>
      <c r="C23" s="10">
        <v>10000</v>
      </c>
      <c r="D23" s="10">
        <v>10000</v>
      </c>
      <c r="E23" s="10">
        <v>10000</v>
      </c>
    </row>
    <row r="24" spans="1:5" s="13" customFormat="1" x14ac:dyDescent="0.3">
      <c r="A24" s="11" t="s">
        <v>34</v>
      </c>
      <c r="B24" s="11" t="s">
        <v>27</v>
      </c>
      <c r="C24" s="12">
        <v>0</v>
      </c>
      <c r="D24" s="12">
        <v>155320</v>
      </c>
      <c r="E24" s="12">
        <v>339050</v>
      </c>
    </row>
    <row r="25" spans="1:5" x14ac:dyDescent="0.3">
      <c r="A25" s="20" t="s">
        <v>28</v>
      </c>
      <c r="B25" s="20"/>
      <c r="C25" s="5">
        <f>C17+C19+C20+C21+C23+C24+C22+C18</f>
        <v>7144453.6300000008</v>
      </c>
      <c r="D25" s="5">
        <f t="shared" ref="D25:E25" si="2">D17+D19+D20+D21+D23+D24+D22+D18</f>
        <v>6357249.3999999994</v>
      </c>
      <c r="E25" s="5">
        <f t="shared" si="2"/>
        <v>6939258.4299999997</v>
      </c>
    </row>
    <row r="26" spans="1:5" x14ac:dyDescent="0.3">
      <c r="A26" s="18" t="s">
        <v>29</v>
      </c>
      <c r="B26" s="19"/>
      <c r="C26" s="5">
        <f>C16-C25</f>
        <v>0</v>
      </c>
      <c r="D26" s="5">
        <f>D16-D25</f>
        <v>0</v>
      </c>
      <c r="E26" s="5">
        <f>E16-E25</f>
        <v>0</v>
      </c>
    </row>
  </sheetData>
  <mergeCells count="4">
    <mergeCell ref="A2:E2"/>
    <mergeCell ref="A16:B16"/>
    <mergeCell ref="A25:B25"/>
    <mergeCell ref="A26:B26"/>
  </mergeCells>
  <phoneticPr fontId="4" type="noConversion"/>
  <pageMargins left="0" right="0" top="0.39370078740157483" bottom="0" header="0" footer="0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2023-11-30T05:41:42Z</dcterms:modified>
</cp:coreProperties>
</file>